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updateLinks="never"/>
  <mc:AlternateContent xmlns:mc="http://schemas.openxmlformats.org/markup-compatibility/2006">
    <mc:Choice Requires="x15">
      <x15ac:absPath xmlns:x15ac="http://schemas.microsoft.com/office/spreadsheetml/2010/11/ac" url="\\DISKSTATION\Data\Data dat\ZÁKAZNÍCI\A Plzeň\Z\ZČU\2022\031\"/>
    </mc:Choice>
  </mc:AlternateContent>
  <xr:revisionPtr revIDLastSave="0" documentId="13_ncr:1_{BC6CF47C-A787-4FCA-A4DA-54CFFE97AB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S10" i="1" s="1"/>
  <c r="U7" i="1"/>
  <c r="Q7" i="1"/>
  <c r="R10" i="1" s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<sst xmlns="http://schemas.openxmlformats.org/spreadsheetml/2006/main" count="48" uniqueCount="45">
  <si>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</si>
  <si>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</si>
  <si>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</si>
  <si>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</si>
  <si>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</si>
  <si>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</si>
  <si>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</si>
  <si>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</si>
  <si>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</si>
  <si>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</si>
  <si>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</si>
  <si>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</si>
  <si>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</si>
  <si>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</si>
  <si>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</si>
  <si>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</si>
  <si>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</si>
  <si>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</si>
  <si>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</si>
  <si>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39110000-6 - Sedadla, židle a související výrobky a jejich díly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</si>
  <si>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</si>
  <si>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</si>
  <si>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</si>
  <si>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</si>
  <si>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</si>
  <si>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</si>
  <si>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</si>
  <si>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</si>
  <si>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</si>
  <si>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</si>
  <si>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</si>
  <si>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</si>
  <si>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</si>
  <si>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</si>
  <si>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Samostatná faktura</t>
  </si>
  <si>
    <t xml:space="preserve">Pokud financováno z projektových prostředků, pak ŘEŠITEL uvede: NÁZEV A ČÍSLO DOTAČNÍHO PROJEKTU </t>
  </si>
  <si>
    <t>Příloha č. 2 Kupní smlouvy - technická specifikace
Nábytek pro ZČU (II.) 031 - 2022</t>
  </si>
  <si>
    <t>Kancelářská židle pro vyšší zatížení se síťovaným opěrákem, podhlavníkem a 3D područkami</t>
  </si>
  <si>
    <t>Záruka na zboží min. 5 let.
Dodání ve smontovaném stavu do dané
místnosti.</t>
  </si>
  <si>
    <t>do 31.12.2022</t>
  </si>
  <si>
    <t>Ing. Jan Sedláček, Ph.D.,
Tel.: 37763 4707</t>
  </si>
  <si>
    <t>Teslova 5b,
301 00 Plzeň,
Nové technologie – výzkumné centrum - Modelování a simulace technických systémů,
místnost TC 207</t>
  </si>
  <si>
    <t xml:space="preserve">Termín dodání </t>
  </si>
  <si>
    <r>
      <t xml:space="preserve">Synchronní mechanika s aretací v 5-ti polohách.
Sedák z injektované pěny. 
Horizontální posuv sedáku.
Nastavení tuhosti protiváhy opěradla.
Opěrák čalouněný technickou síťovinou s bederní výztuhou. 
Opěrák výškově stavitelný, ve zvolené poloze zajištěný zámkem. 
Samostatně výškově stavitelná bederní opěrka.
Podhlavník 3D stavitelný síťovaný.
Výškově 3D stavitelné měkčené područky s aretací.
5ti ramenný kovový kříž, plynový píst pro výškové nastavení.  Kolečka na tvrdý povrch min. 65 mm.
Potah:
vysoce odolný proti oděru: minimálně 100 000 Martindale,
gramáž min. 300 g/m2,
stálobarevnost skupina 5,
stálost při tření za vlhka 5, za sucha 4 - 5,
potah s vodoodpudivou úpravou.
</t>
    </r>
    <r>
      <rPr>
        <b/>
        <sz val="11"/>
        <color theme="1"/>
        <rFont val="Calibri"/>
        <family val="2"/>
        <charset val="238"/>
        <scheme val="minor"/>
      </rPr>
      <t xml:space="preserve">Barva černá.
</t>
    </r>
    <r>
      <rPr>
        <sz val="11"/>
        <color theme="1"/>
        <rFont val="Calibri"/>
        <family val="2"/>
        <charset val="238"/>
        <scheme val="minor"/>
      </rPr>
      <t xml:space="preserve">
Rozměry:
šířka sedáku min. 50 cm, hloubka sedáku min. 50 cm,
výška nastavení sedu v rozsahu min. 45 - 52 cm,
celková výška židle bez podhlavníku min. 102 - 110 cm.
Nosnost min. 150 kg - doložit certifikátem (od certifikační autority).
Záruka min. 5 let.</t>
    </r>
  </si>
  <si>
    <t>židle GAME šéf VIP
- synchro mechanika TB s posuvem sedáku a bočním nastavením
- nastavaní tuhosti protiváhy
- výškově stavitelná bederní opěra
- sedák čalouněný prošívaný z injektované pěny
- podhlavník síťovaný 3D
- výškové područky 3D P48
- pogumovaná kolečka
- chromový kříž a píst
- potah Bombay 
- nosnost 150kg
- výrobce Alba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</si>
</sst>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0" fillId="2" borderId="0" xfId="0" applyFill="1" applyProtection="1"/>
    <xf numFmtId="0" fontId="0" fillId="0" borderId="0" xfId="0" applyAlignment="1" applyProtection="1">
      <alignment vertical="top" wrapText="1"/>
    </xf>
    <xf numFmtId="0" fontId="19" fillId="0" borderId="0" xfId="0" applyFont="1" applyFill="1" applyAlignment="1" applyProtection="1">
      <alignment horizontal="left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6" fillId="0" borderId="0" xfId="0" applyFont="1" applyAlignment="1" applyProtection="1">
      <alignment horizontal="center" vertical="top" wrapText="1"/>
    </xf>
    <xf numFmtId="0" fontId="7" fillId="0" borderId="0" xfId="0" applyFont="1" applyFill="1" applyAlignment="1" applyProtection="1">
      <alignment horizontal="center" vertical="center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4" xfId="0" applyFont="1" applyFill="1" applyBorder="1" applyAlignment="1" applyProtection="1">
      <alignment horizontal="center" vertical="center" textRotation="90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" xfId="0" applyNumberForma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3" fontId="12" fillId="3" borderId="5" xfId="0" applyNumberFormat="1" applyFon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left" vertical="center" wrapText="1" indent="1"/>
    </xf>
    <xf numFmtId="0" fontId="4" fillId="3" borderId="5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3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7" fillId="0" borderId="4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Fill="1" applyProtection="1"/>
    <xf numFmtId="0" fontId="9" fillId="0" borderId="0" xfId="0" applyFont="1" applyAlignment="1" applyProtection="1">
      <alignment wrapText="1"/>
    </xf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Fill="1" applyAlignment="1" applyProtection="1">
      <alignment vertical="top" wrapText="1"/>
    </xf>
    <xf numFmtId="0" fontId="10" fillId="0" borderId="0" xfId="0" applyFont="1" applyAlignment="1" applyProtection="1">
      <alignment horizontal="left" vertical="center" wrapText="1"/>
    </xf>
    <xf numFmtId="164" fontId="7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6" xfId="0" applyBorder="1" applyProtection="1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horizontal="left"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6</xdr:row>
      <xdr:rowOff>629448</xdr:rowOff>
    </xdr:from>
    <xdr:to>
      <xdr:col>6</xdr:col>
      <xdr:colOff>2724530</xdr:colOff>
      <xdr:row>6</xdr:row>
      <xdr:rowOff>4286847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22CE609-0D1F-BEDA-C71C-C08D03315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9450" y="4087023"/>
          <a:ext cx="2324480" cy="365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M4" zoomScaleNormal="100" workbookViewId="0">
      <selection activeCell="S7" sqref="S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5.140625" style="5" customWidth="1"/>
    <col min="4" max="4" width="9.7109375" style="59" customWidth="1"/>
    <col min="5" max="5" width="9" style="23" customWidth="1"/>
    <col min="6" max="6" width="95.5703125" style="5" customWidth="1"/>
    <col min="7" max="7" width="47.28515625" style="5" customWidth="1"/>
    <col min="8" max="8" width="29.28515625" style="60" customWidth="1"/>
    <col min="9" max="9" width="20.5703125" style="61" customWidth="1"/>
    <col min="10" max="10" width="21.28515625" style="61" customWidth="1"/>
    <col min="11" max="11" width="23.5703125" style="60" customWidth="1"/>
    <col min="12" max="12" width="27.42578125" style="3" hidden="1" customWidth="1"/>
    <col min="13" max="13" width="36.42578125" style="3" customWidth="1"/>
    <col min="14" max="14" width="27.5703125" style="3" customWidth="1"/>
    <col min="15" max="15" width="46.28515625" style="60" customWidth="1"/>
    <col min="16" max="16" width="27.42578125" style="60" customWidth="1"/>
    <col min="17" max="17" width="17.7109375" style="60" hidden="1" customWidth="1"/>
    <col min="18" max="18" width="22.28515625" style="3" customWidth="1"/>
    <col min="19" max="19" width="22.85546875" style="3" customWidth="1"/>
    <col min="20" max="20" width="21" style="3" customWidth="1"/>
    <col min="21" max="21" width="13.42578125" style="3" bestFit="1" customWidth="1"/>
    <col min="22" max="22" width="11.5703125" style="3" hidden="1" customWidth="1"/>
    <col min="23" max="23" width="32.140625" style="16" customWidth="1"/>
    <col min="24" max="16384" width="9.140625" style="3"/>
  </cols>
  <sheetData>
    <row r="1" spans="1:23" ht="39" customHeight="1" x14ac:dyDescent="0.25">
      <c r="B1" s="66" t="s">
        <v>36</v>
      </c>
      <c r="C1" s="67"/>
      <c r="D1" s="67"/>
      <c r="E1" s="4"/>
      <c r="H1" s="6"/>
      <c r="I1" s="7"/>
      <c r="J1" s="7"/>
      <c r="K1" s="7"/>
      <c r="L1" s="8"/>
      <c r="M1" s="8"/>
      <c r="O1" s="5"/>
      <c r="P1" s="5"/>
      <c r="Q1" s="5"/>
      <c r="S1" s="9"/>
      <c r="T1" s="9"/>
      <c r="U1" s="9"/>
      <c r="V1" s="9"/>
      <c r="W1" s="9"/>
    </row>
    <row r="2" spans="1:23" ht="87" customHeight="1" x14ac:dyDescent="0.25">
      <c r="B2" s="10"/>
      <c r="C2" s="10"/>
      <c r="D2" s="10"/>
      <c r="E2" s="10"/>
      <c r="H2" s="72"/>
      <c r="I2" s="72"/>
      <c r="J2" s="72"/>
      <c r="K2" s="72"/>
      <c r="L2" s="72"/>
      <c r="M2" s="72"/>
      <c r="N2" s="72"/>
      <c r="O2" s="72"/>
      <c r="P2" s="72"/>
      <c r="Q2" s="5"/>
      <c r="S2" s="9"/>
      <c r="T2" s="9"/>
      <c r="U2" s="9"/>
      <c r="V2" s="9"/>
      <c r="W2" s="9"/>
    </row>
    <row r="3" spans="1:23" ht="19.899999999999999" customHeight="1" x14ac:dyDescent="0.25">
      <c r="B3" s="11"/>
      <c r="C3" s="12" t="s">
        <v>0</v>
      </c>
      <c r="D3" s="13"/>
      <c r="E3" s="13"/>
      <c r="F3" s="13"/>
      <c r="G3" s="13"/>
      <c r="H3" s="14"/>
      <c r="I3" s="14"/>
      <c r="J3" s="14"/>
      <c r="K3" s="14"/>
      <c r="L3" s="14"/>
      <c r="M3" s="14"/>
      <c r="N3" s="15"/>
      <c r="O3" s="16"/>
      <c r="P3" s="16"/>
      <c r="Q3" s="16"/>
      <c r="R3" s="15"/>
      <c r="S3" s="15"/>
      <c r="U3" s="15"/>
    </row>
    <row r="4" spans="1:23" ht="19.899999999999999" customHeight="1" thickBot="1" x14ac:dyDescent="0.3">
      <c r="B4" s="17"/>
      <c r="C4" s="12" t="s">
        <v>1</v>
      </c>
      <c r="D4" s="13"/>
      <c r="E4" s="13"/>
      <c r="F4" s="13"/>
      <c r="G4" s="13"/>
      <c r="H4" s="13"/>
      <c r="I4" s="18"/>
      <c r="J4" s="18"/>
      <c r="K4" s="19"/>
      <c r="L4" s="15"/>
      <c r="M4" s="15"/>
      <c r="N4" s="15"/>
      <c r="O4" s="5"/>
      <c r="P4" s="5"/>
      <c r="Q4" s="5"/>
      <c r="R4" s="15"/>
      <c r="S4" s="15"/>
      <c r="U4" s="15"/>
      <c r="W4" s="20"/>
    </row>
    <row r="5" spans="1:23" ht="37.5" customHeight="1" thickBot="1" x14ac:dyDescent="0.3">
      <c r="B5" s="21"/>
      <c r="C5" s="22"/>
      <c r="D5" s="23"/>
      <c r="H5" s="24" t="s">
        <v>2</v>
      </c>
      <c r="I5" s="25"/>
      <c r="J5" s="25"/>
      <c r="K5" s="7"/>
      <c r="L5" s="8"/>
      <c r="O5" s="5"/>
      <c r="P5" s="26"/>
      <c r="Q5" s="26"/>
      <c r="S5" s="24" t="s">
        <v>2</v>
      </c>
      <c r="W5" s="20"/>
    </row>
    <row r="6" spans="1:23" ht="69.75" customHeight="1" thickTop="1" thickBot="1" x14ac:dyDescent="0.3">
      <c r="B6" s="27" t="s">
        <v>3</v>
      </c>
      <c r="C6" s="28" t="s">
        <v>20</v>
      </c>
      <c r="D6" s="29" t="s">
        <v>4</v>
      </c>
      <c r="E6" s="28" t="s">
        <v>21</v>
      </c>
      <c r="F6" s="28" t="s">
        <v>22</v>
      </c>
      <c r="G6" s="28" t="s">
        <v>32</v>
      </c>
      <c r="H6" s="30" t="s">
        <v>5</v>
      </c>
      <c r="I6" s="28" t="s">
        <v>23</v>
      </c>
      <c r="J6" s="28" t="s">
        <v>24</v>
      </c>
      <c r="K6" s="28" t="s">
        <v>25</v>
      </c>
      <c r="L6" s="29" t="s">
        <v>35</v>
      </c>
      <c r="M6" s="28" t="s">
        <v>26</v>
      </c>
      <c r="N6" s="31" t="s">
        <v>27</v>
      </c>
      <c r="O6" s="28" t="s">
        <v>28</v>
      </c>
      <c r="P6" s="29" t="s">
        <v>42</v>
      </c>
      <c r="Q6" s="28" t="s">
        <v>29</v>
      </c>
      <c r="R6" s="29" t="s">
        <v>6</v>
      </c>
      <c r="S6" s="32" t="s">
        <v>7</v>
      </c>
      <c r="T6" s="29" t="s">
        <v>8</v>
      </c>
      <c r="U6" s="29" t="s">
        <v>9</v>
      </c>
      <c r="V6" s="28" t="s">
        <v>30</v>
      </c>
      <c r="W6" s="28" t="s">
        <v>31</v>
      </c>
    </row>
    <row r="7" spans="1:23" ht="409.5" customHeight="1" thickTop="1" thickBot="1" x14ac:dyDescent="0.3">
      <c r="A7" s="33"/>
      <c r="B7" s="34">
        <v>1</v>
      </c>
      <c r="C7" s="35" t="s">
        <v>37</v>
      </c>
      <c r="D7" s="36">
        <v>6</v>
      </c>
      <c r="E7" s="37" t="s">
        <v>33</v>
      </c>
      <c r="F7" s="38" t="s">
        <v>43</v>
      </c>
      <c r="G7" s="37"/>
      <c r="H7" s="1" t="s">
        <v>44</v>
      </c>
      <c r="I7" s="39" t="s">
        <v>10</v>
      </c>
      <c r="J7" s="39" t="s">
        <v>10</v>
      </c>
      <c r="K7" s="40" t="s">
        <v>34</v>
      </c>
      <c r="L7" s="37"/>
      <c r="M7" s="41" t="s">
        <v>38</v>
      </c>
      <c r="N7" s="35" t="s">
        <v>40</v>
      </c>
      <c r="O7" s="35" t="s">
        <v>41</v>
      </c>
      <c r="P7" s="41" t="s">
        <v>39</v>
      </c>
      <c r="Q7" s="42">
        <f>D7*R7</f>
        <v>45000</v>
      </c>
      <c r="R7" s="43">
        <v>7500</v>
      </c>
      <c r="S7" s="2">
        <v>6920</v>
      </c>
      <c r="T7" s="44">
        <f>D7*S7</f>
        <v>41520</v>
      </c>
      <c r="U7" s="45" t="str">
        <f t="shared" ref="U7" si="0">IF(ISNUMBER(S7), IF(S7&gt;R7,"NEVYHOVUJE","VYHOVUJE")," ")</f>
        <v>VYHOVUJE</v>
      </c>
      <c r="V7" s="37"/>
      <c r="W7" s="37" t="s">
        <v>19</v>
      </c>
    </row>
    <row r="8" spans="1:23" ht="13.5" customHeight="1" thickTop="1" thickBot="1" x14ac:dyDescent="0.3">
      <c r="C8" s="3"/>
      <c r="D8" s="3"/>
      <c r="E8" s="3"/>
      <c r="F8" s="3"/>
      <c r="G8" s="3"/>
      <c r="H8" s="3"/>
      <c r="I8" s="8"/>
      <c r="J8" s="8"/>
      <c r="K8" s="3"/>
      <c r="O8" s="3"/>
      <c r="P8" s="3"/>
      <c r="Q8" s="3"/>
      <c r="T8" s="46"/>
    </row>
    <row r="9" spans="1:23" ht="60.75" customHeight="1" thickTop="1" thickBot="1" x14ac:dyDescent="0.3">
      <c r="B9" s="68" t="s">
        <v>11</v>
      </c>
      <c r="C9" s="68"/>
      <c r="D9" s="68"/>
      <c r="E9" s="68"/>
      <c r="F9" s="68"/>
      <c r="G9" s="68"/>
      <c r="H9" s="68"/>
      <c r="I9" s="68"/>
      <c r="J9" s="68"/>
      <c r="K9" s="68"/>
      <c r="L9" s="20"/>
      <c r="M9" s="47"/>
      <c r="N9" s="47"/>
      <c r="O9" s="47"/>
      <c r="P9" s="48"/>
      <c r="Q9" s="48"/>
      <c r="R9" s="49" t="s">
        <v>12</v>
      </c>
      <c r="S9" s="69" t="s">
        <v>13</v>
      </c>
      <c r="T9" s="70"/>
      <c r="U9" s="71"/>
      <c r="V9" s="26"/>
    </row>
    <row r="10" spans="1:23" ht="33" customHeight="1" thickTop="1" thickBot="1" x14ac:dyDescent="0.3">
      <c r="B10" s="62" t="s">
        <v>14</v>
      </c>
      <c r="C10" s="62"/>
      <c r="D10" s="62"/>
      <c r="E10" s="62"/>
      <c r="F10" s="62"/>
      <c r="G10" s="62"/>
      <c r="H10" s="62"/>
      <c r="I10" s="50"/>
      <c r="J10" s="50"/>
      <c r="K10" s="51"/>
      <c r="M10" s="52"/>
      <c r="N10" s="52"/>
      <c r="O10" s="52"/>
      <c r="P10" s="53"/>
      <c r="Q10" s="53"/>
      <c r="R10" s="54">
        <f>SUM(Q7:Q7)</f>
        <v>45000</v>
      </c>
      <c r="S10" s="63">
        <f>SUM(T7:T7)</f>
        <v>41520</v>
      </c>
      <c r="T10" s="64"/>
      <c r="U10" s="65"/>
    </row>
    <row r="11" spans="1:23" s="55" customFormat="1" ht="15.75" thickTop="1" x14ac:dyDescent="0.25">
      <c r="B11" s="55" t="s">
        <v>15</v>
      </c>
      <c r="I11" s="56"/>
      <c r="J11" s="56"/>
      <c r="W11" s="57"/>
    </row>
    <row r="12" spans="1:23" s="55" customFormat="1" x14ac:dyDescent="0.25">
      <c r="B12" s="58" t="s">
        <v>16</v>
      </c>
      <c r="C12" s="55" t="s">
        <v>17</v>
      </c>
      <c r="I12" s="56"/>
      <c r="J12" s="56"/>
      <c r="W12" s="57"/>
    </row>
    <row r="13" spans="1:23" s="55" customFormat="1" x14ac:dyDescent="0.25">
      <c r="B13" s="58" t="s">
        <v>16</v>
      </c>
      <c r="C13" s="55" t="s">
        <v>18</v>
      </c>
      <c r="I13" s="56"/>
      <c r="J13" s="56"/>
      <c r="W13" s="57"/>
    </row>
    <row r="14" spans="1:23" s="55" customFormat="1" x14ac:dyDescent="0.25">
      <c r="I14" s="56"/>
      <c r="J14" s="56"/>
      <c r="W14" s="57"/>
    </row>
    <row r="15" spans="1:23" s="55" customFormat="1" x14ac:dyDescent="0.25">
      <c r="I15" s="56"/>
      <c r="J15" s="56"/>
      <c r="W15" s="57"/>
    </row>
    <row r="17" spans="3:10" x14ac:dyDescent="0.25">
      <c r="C17" s="3"/>
      <c r="E17" s="3"/>
      <c r="F17" s="3"/>
      <c r="G17" s="3"/>
      <c r="I17" s="8"/>
      <c r="J17" s="8"/>
    </row>
    <row r="18" spans="3:10" x14ac:dyDescent="0.25">
      <c r="C18" s="3"/>
      <c r="E18" s="3"/>
      <c r="F18" s="3"/>
      <c r="G18" s="3"/>
      <c r="I18" s="8"/>
      <c r="J18" s="8"/>
    </row>
    <row r="19" spans="3:10" x14ac:dyDescent="0.25">
      <c r="C19" s="3"/>
      <c r="E19" s="3"/>
      <c r="F19" s="3"/>
      <c r="G19" s="3"/>
      <c r="I19" s="8"/>
      <c r="J19" s="8"/>
    </row>
    <row r="20" spans="3:10" x14ac:dyDescent="0.25">
      <c r="C20" s="3"/>
      <c r="E20" s="3"/>
      <c r="F20" s="3"/>
      <c r="G20" s="3"/>
      <c r="I20" s="8"/>
      <c r="J20" s="8"/>
    </row>
    <row r="21" spans="3:10" x14ac:dyDescent="0.25">
      <c r="C21" s="3"/>
      <c r="E21" s="3"/>
      <c r="F21" s="3"/>
      <c r="G21" s="3"/>
      <c r="I21" s="8"/>
      <c r="J21" s="8"/>
    </row>
    <row r="22" spans="3:10" x14ac:dyDescent="0.25">
      <c r="C22" s="3"/>
      <c r="E22" s="3"/>
      <c r="F22" s="3"/>
      <c r="G22" s="3"/>
      <c r="I22" s="8"/>
      <c r="J22" s="8"/>
    </row>
    <row r="23" spans="3:10" x14ac:dyDescent="0.25">
      <c r="C23" s="3"/>
      <c r="E23" s="3"/>
      <c r="F23" s="3"/>
      <c r="G23" s="3"/>
      <c r="I23" s="8"/>
      <c r="J23" s="8"/>
    </row>
    <row r="24" spans="3:10" x14ac:dyDescent="0.25">
      <c r="C24" s="3"/>
      <c r="E24" s="3"/>
      <c r="F24" s="3"/>
      <c r="G24" s="3"/>
      <c r="I24" s="8"/>
      <c r="J24" s="8"/>
    </row>
    <row r="25" spans="3:10" x14ac:dyDescent="0.25">
      <c r="C25" s="3"/>
      <c r="E25" s="3"/>
      <c r="F25" s="3"/>
      <c r="G25" s="3"/>
      <c r="I25" s="8"/>
      <c r="J25" s="8"/>
    </row>
    <row r="26" spans="3:10" x14ac:dyDescent="0.25">
      <c r="C26" s="3"/>
      <c r="E26" s="3"/>
      <c r="F26" s="3"/>
      <c r="G26" s="3"/>
      <c r="I26" s="8"/>
      <c r="J26" s="8"/>
    </row>
    <row r="27" spans="3:10" x14ac:dyDescent="0.25">
      <c r="C27" s="3"/>
      <c r="E27" s="3"/>
      <c r="F27" s="3"/>
      <c r="G27" s="3"/>
      <c r="I27" s="8"/>
      <c r="J27" s="8"/>
    </row>
    <row r="28" spans="3:10" x14ac:dyDescent="0.25">
      <c r="C28" s="3"/>
      <c r="E28" s="3"/>
      <c r="F28" s="3"/>
      <c r="G28" s="3"/>
      <c r="I28" s="8"/>
      <c r="J28" s="8"/>
    </row>
    <row r="29" spans="3:10" x14ac:dyDescent="0.25">
      <c r="C29" s="3"/>
      <c r="E29" s="3"/>
      <c r="F29" s="3"/>
      <c r="G29" s="3"/>
      <c r="I29" s="8"/>
      <c r="J29" s="8"/>
    </row>
    <row r="30" spans="3:10" x14ac:dyDescent="0.25">
      <c r="C30" s="3"/>
      <c r="E30" s="3"/>
      <c r="F30" s="3"/>
      <c r="G30" s="3"/>
      <c r="I30" s="8"/>
      <c r="J30" s="8"/>
    </row>
    <row r="31" spans="3:10" x14ac:dyDescent="0.25">
      <c r="C31" s="3"/>
      <c r="E31" s="3"/>
      <c r="F31" s="3"/>
      <c r="G31" s="3"/>
      <c r="I31" s="8"/>
      <c r="J31" s="8"/>
    </row>
    <row r="32" spans="3:10" x14ac:dyDescent="0.25">
      <c r="C32" s="3"/>
      <c r="E32" s="3"/>
      <c r="F32" s="3"/>
      <c r="G32" s="3"/>
      <c r="I32" s="8"/>
      <c r="J32" s="8"/>
    </row>
    <row r="33" spans="3:10" x14ac:dyDescent="0.25">
      <c r="C33" s="3"/>
      <c r="E33" s="3"/>
      <c r="F33" s="3"/>
      <c r="G33" s="3"/>
      <c r="I33" s="8"/>
      <c r="J33" s="8"/>
    </row>
    <row r="34" spans="3:10" x14ac:dyDescent="0.25">
      <c r="C34" s="3"/>
      <c r="E34" s="3"/>
      <c r="F34" s="3"/>
      <c r="G34" s="3"/>
      <c r="I34" s="8"/>
      <c r="J34" s="8"/>
    </row>
    <row r="35" spans="3:10" x14ac:dyDescent="0.25">
      <c r="C35" s="3"/>
      <c r="E35" s="3"/>
      <c r="F35" s="3"/>
      <c r="G35" s="3"/>
      <c r="I35" s="8"/>
      <c r="J35" s="8"/>
    </row>
    <row r="36" spans="3:10" x14ac:dyDescent="0.25">
      <c r="C36" s="3"/>
      <c r="E36" s="3"/>
      <c r="F36" s="3"/>
      <c r="G36" s="3"/>
      <c r="I36" s="8"/>
      <c r="J36" s="8"/>
    </row>
    <row r="37" spans="3:10" x14ac:dyDescent="0.25">
      <c r="C37" s="3"/>
      <c r="E37" s="3"/>
      <c r="F37" s="3"/>
      <c r="G37" s="3"/>
      <c r="I37" s="8"/>
      <c r="J37" s="8"/>
    </row>
    <row r="38" spans="3:10" x14ac:dyDescent="0.25">
      <c r="C38" s="3"/>
      <c r="E38" s="3"/>
      <c r="F38" s="3"/>
      <c r="G38" s="3"/>
      <c r="I38" s="8"/>
      <c r="J38" s="8"/>
    </row>
    <row r="39" spans="3:10" x14ac:dyDescent="0.25">
      <c r="C39" s="3"/>
      <c r="E39" s="3"/>
      <c r="F39" s="3"/>
      <c r="G39" s="3"/>
      <c r="I39" s="8"/>
      <c r="J39" s="8"/>
    </row>
    <row r="40" spans="3:10" x14ac:dyDescent="0.25">
      <c r="C40" s="3"/>
      <c r="E40" s="3"/>
      <c r="F40" s="3"/>
      <c r="G40" s="3"/>
      <c r="I40" s="8"/>
      <c r="J40" s="8"/>
    </row>
    <row r="41" spans="3:10" x14ac:dyDescent="0.25">
      <c r="C41" s="3"/>
      <c r="E41" s="3"/>
      <c r="F41" s="3"/>
      <c r="G41" s="3"/>
      <c r="I41" s="8"/>
      <c r="J41" s="8"/>
    </row>
    <row r="42" spans="3:10" x14ac:dyDescent="0.25">
      <c r="C42" s="3"/>
      <c r="E42" s="3"/>
      <c r="F42" s="3"/>
      <c r="G42" s="3"/>
      <c r="I42" s="8"/>
      <c r="J42" s="8"/>
    </row>
    <row r="43" spans="3:10" x14ac:dyDescent="0.25">
      <c r="C43" s="3"/>
      <c r="E43" s="3"/>
      <c r="F43" s="3"/>
      <c r="G43" s="3"/>
      <c r="I43" s="8"/>
      <c r="J43" s="8"/>
    </row>
    <row r="44" spans="3:10" x14ac:dyDescent="0.25">
      <c r="C44" s="3"/>
      <c r="E44" s="3"/>
      <c r="F44" s="3"/>
      <c r="G44" s="3"/>
      <c r="I44" s="8"/>
      <c r="J44" s="8"/>
    </row>
    <row r="45" spans="3:10" x14ac:dyDescent="0.25">
      <c r="C45" s="3"/>
      <c r="E45" s="3"/>
      <c r="F45" s="3"/>
      <c r="G45" s="3"/>
      <c r="I45" s="8"/>
      <c r="J45" s="8"/>
    </row>
  </sheetData>
  <sheetProtection algorithmName="SHA-512" hashValue="ISUi3KOaMF//zS0lTLK1sQVK3WNu40IqTdAZ1aQVE0VuwyfZWgDwz5LodyCbljgokiUb3bTtWOZTpWwrVxinHg==" saltValue="VHNjhq3gY4+vDToNPubNFA==" spinCount="100000" sheet="1" objects="1" scenarios="1" selectLockedCells="1"/>
  <mergeCells count="6">
    <mergeCell ref="B10:H10"/>
    <mergeCell ref="S10:U10"/>
    <mergeCell ref="B1:D1"/>
    <mergeCell ref="B9:K9"/>
    <mergeCell ref="S9:U9"/>
    <mergeCell ref="H2:P2"/>
  </mergeCells>
  <phoneticPr fontId="17" type="noConversion"/>
  <conditionalFormatting sqref="B7 D7">
    <cfRule type="containsBlanks" dxfId="12" priority="47">
      <formula>LEN(TRIM(B7))=0</formula>
    </cfRule>
  </conditionalFormatting>
  <conditionalFormatting sqref="B7">
    <cfRule type="cellIs" dxfId="11" priority="42" operator="greaterThanOrEqual">
      <formula>1</formula>
    </cfRule>
  </conditionalFormatting>
  <conditionalFormatting sqref="U7">
    <cfRule type="cellIs" dxfId="10" priority="21" operator="equal">
      <formula>"VYHOVUJE"</formula>
    </cfRule>
  </conditionalFormatting>
  <conditionalFormatting sqref="U7">
    <cfRule type="cellIs" dxfId="9" priority="20" operator="equal">
      <formula>"NEVYHOVUJE"</formula>
    </cfRule>
  </conditionalFormatting>
  <conditionalFormatting sqref="H7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">
    <cfRule type="notContainsBlanks" dxfId="6" priority="15">
      <formula>LEN(TRIM(H7))&gt;0</formula>
    </cfRule>
  </conditionalFormatting>
  <conditionalFormatting sqref="H7">
    <cfRule type="notContainsBlanks" dxfId="5" priority="14">
      <formula>LEN(TRIM(H7))&gt;0</formula>
    </cfRule>
  </conditionalFormatting>
  <conditionalFormatting sqref="H7">
    <cfRule type="notContainsBlanks" dxfId="4" priority="13">
      <formula>LEN(TRIM(H7))&gt;0</formula>
    </cfRule>
  </conditionalFormatting>
  <conditionalFormatting sqref="S7">
    <cfRule type="containsBlanks" dxfId="3" priority="7">
      <formula>LEN(TRIM(S7))=0</formula>
    </cfRule>
  </conditionalFormatting>
  <conditionalFormatting sqref="S7">
    <cfRule type="notContainsBlanks" dxfId="2" priority="6">
      <formula>LEN(TRIM(S7))&gt;0</formula>
    </cfRule>
  </conditionalFormatting>
  <conditionalFormatting sqref="S7">
    <cfRule type="notContainsBlanks" dxfId="1" priority="5">
      <formula>LEN(TRIM(S7))&gt;0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  <dataValidation type="list" allowBlank="1" showInputMessage="1" showErrorMessage="1" sqref="W7" xr:uid="{00000000-0002-0000-0000-000001000000}">
      <formula1>#REF!</formula1>
    </dataValidation>
  </dataValidations>
  <pageMargins left="0.19685039370078741" right="0.19685039370078741" top="0.27559055118110237" bottom="0.19685039370078741" header="0.31496062992125984" footer="0.19685039370078741"/>
  <pageSetup paperSize="9" scale="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Pavel Otto</cp:lastModifiedBy>
  <cp:revision>1</cp:revision>
  <cp:lastPrinted>2022-09-07T04:48:24Z</cp:lastPrinted>
  <dcterms:created xsi:type="dcterms:W3CDTF">2014-03-05T12:43:32Z</dcterms:created>
  <dcterms:modified xsi:type="dcterms:W3CDTF">2022-11-09T16:09:50Z</dcterms:modified>
</cp:coreProperties>
</file>